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alfordcitycouncil-my.sharepoint.com/personal/skai_townsend_salford_gov_uk/Documents/Documents/Copilot/Created/"/>
    </mc:Choice>
  </mc:AlternateContent>
  <xr:revisionPtr revIDLastSave="285" documentId="11_80614AD30BAB0D022CC6F505001B66049BCBCD73" xr6:coauthVersionLast="47" xr6:coauthVersionMax="47" xr10:uidLastSave="{40A3B6E4-5581-4B1A-8090-92CE806D293C}"/>
  <bookViews>
    <workbookView xWindow="22920" yWindow="-960" windowWidth="29040" windowHeight="15720" xr2:uid="{00000000-000D-0000-FFFF-FFFF00000000}"/>
  </bookViews>
  <sheets>
    <sheet name="Travel Log" sheetId="1" r:id="rId1"/>
    <sheet name="Carbon Factors" sheetId="2" r:id="rId2"/>
    <sheet name="Summary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C4" i="3"/>
  <c r="H7" i="1"/>
  <c r="I7" i="1" s="1"/>
  <c r="H8" i="1"/>
  <c r="I8" i="1" s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5" i="1"/>
  <c r="I15" i="1" s="1"/>
  <c r="H16" i="1"/>
  <c r="I16" i="1" s="1"/>
  <c r="H17" i="1"/>
  <c r="I17" i="1" s="1"/>
  <c r="H18" i="1"/>
  <c r="I18" i="1" s="1"/>
  <c r="H19" i="1"/>
  <c r="I19" i="1" s="1"/>
  <c r="H20" i="1"/>
  <c r="I20" i="1" s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H29" i="1"/>
  <c r="I29" i="1" s="1"/>
  <c r="H30" i="1"/>
  <c r="I30" i="1" s="1"/>
  <c r="H31" i="1"/>
  <c r="I31" i="1" s="1"/>
  <c r="H32" i="1"/>
  <c r="I32" i="1" s="1"/>
  <c r="H33" i="1"/>
  <c r="I33" i="1" s="1"/>
  <c r="H34" i="1"/>
  <c r="I34" i="1" s="1"/>
  <c r="H35" i="1"/>
  <c r="I35" i="1" s="1"/>
  <c r="H36" i="1"/>
  <c r="I36" i="1" s="1"/>
  <c r="H37" i="1"/>
  <c r="I37" i="1" s="1"/>
  <c r="H38" i="1"/>
  <c r="I38" i="1" s="1"/>
  <c r="H39" i="1"/>
  <c r="I39" i="1" s="1"/>
  <c r="H40" i="1"/>
  <c r="I40" i="1" s="1"/>
  <c r="H41" i="1"/>
  <c r="I41" i="1" s="1"/>
  <c r="H42" i="1"/>
  <c r="I42" i="1" s="1"/>
  <c r="H43" i="1"/>
  <c r="I43" i="1" s="1"/>
  <c r="H44" i="1"/>
  <c r="I44" i="1" s="1"/>
  <c r="H45" i="1"/>
  <c r="I45" i="1" s="1"/>
  <c r="H46" i="1"/>
  <c r="I46" i="1" s="1"/>
  <c r="H47" i="1"/>
  <c r="I47" i="1" s="1"/>
  <c r="H48" i="1"/>
  <c r="I48" i="1" s="1"/>
  <c r="H49" i="1"/>
  <c r="I49" i="1" s="1"/>
  <c r="H50" i="1"/>
  <c r="I50" i="1" s="1"/>
  <c r="H51" i="1"/>
  <c r="I51" i="1" s="1"/>
  <c r="H52" i="1"/>
  <c r="I52" i="1" s="1"/>
  <c r="H53" i="1"/>
  <c r="I53" i="1" s="1"/>
  <c r="H54" i="1"/>
  <c r="I54" i="1" s="1"/>
  <c r="H55" i="1"/>
  <c r="I55" i="1" s="1"/>
  <c r="H56" i="1"/>
  <c r="I56" i="1" s="1"/>
  <c r="H57" i="1"/>
  <c r="I57" i="1" s="1"/>
  <c r="H58" i="1"/>
  <c r="I58" i="1" s="1"/>
  <c r="H59" i="1"/>
  <c r="I59" i="1" s="1"/>
  <c r="H60" i="1"/>
  <c r="I60" i="1" s="1"/>
  <c r="H61" i="1"/>
  <c r="I61" i="1" s="1"/>
  <c r="H62" i="1"/>
  <c r="I62" i="1" s="1"/>
  <c r="H63" i="1"/>
  <c r="I63" i="1" s="1"/>
  <c r="H64" i="1"/>
  <c r="I64" i="1" s="1"/>
  <c r="H65" i="1"/>
  <c r="I65" i="1" s="1"/>
  <c r="H66" i="1"/>
  <c r="I66" i="1" s="1"/>
  <c r="H67" i="1"/>
  <c r="I67" i="1" s="1"/>
  <c r="H68" i="1"/>
  <c r="I68" i="1" s="1"/>
  <c r="H69" i="1"/>
  <c r="I69" i="1" s="1"/>
  <c r="H70" i="1"/>
  <c r="I70" i="1" s="1"/>
  <c r="H71" i="1"/>
  <c r="I71" i="1" s="1"/>
  <c r="H72" i="1"/>
  <c r="I72" i="1" s="1"/>
  <c r="H73" i="1"/>
  <c r="I73" i="1" s="1"/>
  <c r="H74" i="1"/>
  <c r="I74" i="1" s="1"/>
  <c r="H75" i="1"/>
  <c r="I75" i="1" s="1"/>
  <c r="H76" i="1"/>
  <c r="I76" i="1" s="1"/>
  <c r="H77" i="1"/>
  <c r="I77" i="1" s="1"/>
  <c r="H78" i="1"/>
  <c r="I78" i="1" s="1"/>
  <c r="H79" i="1"/>
  <c r="I79" i="1" s="1"/>
  <c r="H80" i="1"/>
  <c r="I80" i="1" s="1"/>
  <c r="H81" i="1"/>
  <c r="I81" i="1" s="1"/>
  <c r="H82" i="1"/>
  <c r="I82" i="1" s="1"/>
  <c r="H83" i="1"/>
  <c r="I83" i="1" s="1"/>
  <c r="H84" i="1"/>
  <c r="I84" i="1" s="1"/>
  <c r="H85" i="1"/>
  <c r="I85" i="1" s="1"/>
  <c r="H86" i="1"/>
  <c r="I86" i="1" s="1"/>
  <c r="H87" i="1"/>
  <c r="I87" i="1" s="1"/>
  <c r="H88" i="1"/>
  <c r="I88" i="1" s="1"/>
  <c r="H89" i="1"/>
  <c r="I89" i="1" s="1"/>
  <c r="H90" i="1"/>
  <c r="I90" i="1" s="1"/>
  <c r="H91" i="1"/>
  <c r="I91" i="1" s="1"/>
  <c r="H92" i="1"/>
  <c r="I92" i="1" s="1"/>
  <c r="H93" i="1"/>
  <c r="I93" i="1" s="1"/>
  <c r="H94" i="1"/>
  <c r="I94" i="1" s="1"/>
  <c r="H95" i="1"/>
  <c r="I95" i="1" s="1"/>
  <c r="H96" i="1"/>
  <c r="I96" i="1" s="1"/>
  <c r="H97" i="1"/>
  <c r="I97" i="1" s="1"/>
  <c r="H98" i="1"/>
  <c r="I98" i="1" s="1"/>
  <c r="H99" i="1"/>
  <c r="I99" i="1" s="1"/>
  <c r="H100" i="1"/>
  <c r="I100" i="1" s="1"/>
  <c r="H101" i="1"/>
  <c r="I101" i="1" s="1"/>
  <c r="H102" i="1"/>
  <c r="I102" i="1" s="1"/>
  <c r="H103" i="1"/>
  <c r="I103" i="1" s="1"/>
  <c r="H104" i="1"/>
  <c r="I104" i="1" s="1"/>
  <c r="H105" i="1"/>
  <c r="I105" i="1" s="1"/>
  <c r="H6" i="1"/>
  <c r="I6" i="1" s="1"/>
  <c r="C5" i="3" l="1"/>
  <c r="C6" i="3"/>
</calcChain>
</file>

<file path=xl/sharedStrings.xml><?xml version="1.0" encoding="utf-8"?>
<sst xmlns="http://schemas.openxmlformats.org/spreadsheetml/2006/main" count="28" uniqueCount="27">
  <si>
    <t>Salford Creatives Travel &amp; Transport Log (with Carbon Tracker)</t>
  </si>
  <si>
    <t>Please use drop down menu</t>
  </si>
  <si>
    <t>Uneditable</t>
  </si>
  <si>
    <t>Date</t>
  </si>
  <si>
    <t>Journey Description</t>
  </si>
  <si>
    <t>No. People</t>
  </si>
  <si>
    <t>Mode of Transport</t>
  </si>
  <si>
    <t>One-Way Distance (Miles)</t>
  </si>
  <si>
    <t>Return Journey?</t>
  </si>
  <si>
    <t>Total Distance</t>
  </si>
  <si>
    <t>Estimated CO₂e (kg)</t>
  </si>
  <si>
    <t>Notes</t>
  </si>
  <si>
    <t>Mode</t>
  </si>
  <si>
    <t>kg CO2e per mile</t>
  </si>
  <si>
    <t>Walking</t>
  </si>
  <si>
    <t>Cycling</t>
  </si>
  <si>
    <t>Train</t>
  </si>
  <si>
    <t>Bus</t>
  </si>
  <si>
    <t>Car (petrol/diesel)</t>
  </si>
  <si>
    <t>Car Share</t>
  </si>
  <si>
    <t>Electric Vehicle</t>
  </si>
  <si>
    <t>Taxi</t>
  </si>
  <si>
    <t>Metric</t>
  </si>
  <si>
    <t>Value</t>
  </si>
  <si>
    <t>Total No. People</t>
  </si>
  <si>
    <t>Total Journeys</t>
  </si>
  <si>
    <t>Estimated CO2e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</si>
</sst>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color rgb="FFFFFFFF"/>
      <name val="Calibri"/>
    </font>
    <font>
      <b/>
      <sz val="14"/>
      <color rgb="FFFFFFFF"/>
      <name val="Calibri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" fontId="0" fillId="0" borderId="1" xfId="0" applyNumberFormat="1" applyBorder="1"/>
    <xf numFmtId="1" fontId="0" fillId="0" borderId="3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5" xfId="0" applyBorder="1"/>
    <xf numFmtId="0" fontId="0" fillId="0" borderId="6" xfId="0" applyBorder="1"/>
    <xf numFmtId="0" fontId="0" fillId="2" borderId="4" xfId="0" applyFill="1" applyBorder="1"/>
    <xf numFmtId="0" fontId="0" fillId="2" borderId="7" xfId="0" applyFill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</cellXfs>
  <cellStyles count="1">
    <cellStyle name="Normal" xfId="0" builtinId="0"/>
  </cellStyles>
  <dxfs count="19">
    <dxf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ill>
        <patternFill patternType="solid">
          <fgColor indexed="64"/>
          <bgColor theme="9" tint="-0.249977111117893"/>
        </patternFill>
      </fill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" formatCode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164" formatCode="dd/mm/yyyy;@"/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C355267-AE57-44CA-942D-D9B399AC0A20}" name="Table5" displayName="Table5" ref="B5:J105" totalsRowShown="0" headerRowDxfId="18" headerRowBorderDxfId="17" tableBorderDxfId="16" totalsRowBorderDxfId="15">
  <autoFilter ref="B5:J105" xr:uid="{8C355267-AE57-44CA-942D-D9B399AC0A20}"/>
  <tableColumns count="9">
    <tableColumn id="1" xr3:uid="{B83E9CF1-8F74-4E3C-A63F-AEE20702C0D9}" name="Date" dataDxfId="14"/>
    <tableColumn id="2" xr3:uid="{A31937AF-6FCB-47C0-A9C2-7187833DEC3F}" name="Journey Description" dataDxfId="13"/>
    <tableColumn id="5" xr3:uid="{405E4849-471C-4DA4-B12F-97A80BA1C0AF}" name="No. People" dataDxfId="12"/>
    <tableColumn id="3" xr3:uid="{4AC68F85-84D8-4AD2-96DD-BD7D2014F6C1}" name="Mode of Transport" dataDxfId="11"/>
    <tableColumn id="4" xr3:uid="{39B071FC-C28A-4460-A181-9F143BC5CD86}" name="One-Way Distance (Miles)" dataDxfId="10"/>
    <tableColumn id="6" xr3:uid="{2532DCDE-8B3A-4F9F-94E4-66A9ED8AE144}" name="Return Journey?" dataDxfId="9"/>
    <tableColumn id="7" xr3:uid="{A9647922-06B7-4310-850E-905AA23DF6DE}" name="Total Distance" dataDxfId="8">
      <calculatedColumnFormula>IF(G6="Y",F6*2,F6)</calculatedColumnFormula>
    </tableColumn>
    <tableColumn id="8" xr3:uid="{1F81CAFD-2D56-4D0A-A5AF-800AB4F9846E}" name="Estimated CO₂e (kg)" dataDxfId="7">
      <calculatedColumnFormula>IFERROR(H6*VLOOKUP(E6,'Carbon Factors'!$A$2:$B$9,2,FALSE),0)</calculatedColumnFormula>
    </tableColumn>
    <tableColumn id="9" xr3:uid="{8FB9BE47-D46E-4230-92BD-EDBF3DA23CF1}" name="Notes" dataDxf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137F64-B86A-4E3E-98D4-62D28653DA93}" name="Table1" displayName="Table1" ref="B2:C6" totalsRowShown="0" headerRowDxfId="5" headerRowBorderDxfId="4" tableBorderDxfId="3" totalsRowBorderDxfId="2">
  <autoFilter ref="B2:C6" xr:uid="{BC137F64-B86A-4E3E-98D4-62D28653DA93}"/>
  <tableColumns count="2">
    <tableColumn id="1" xr3:uid="{6F678777-9AAA-476F-BE6C-CAA2FD523D36}" name="Metric" dataDxfId="1"/>
    <tableColumn id="2" xr3:uid="{A954088F-1F36-40C4-8D1E-999D6DDFC5E6}" name="Valu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5"/>
  <sheetViews>
    <sheetView tabSelected="1" workbookViewId="0">
      <selection activeCell="D1" sqref="D1:D1048576"/>
    </sheetView>
  </sheetViews>
  <sheetFormatPr defaultRowHeight="15" x14ac:dyDescent="0.25"/>
  <cols>
    <col min="1" max="1" width="3.5703125" customWidth="1"/>
    <col min="2" max="2" width="15.28515625" customWidth="1"/>
    <col min="3" max="3" width="35.140625" customWidth="1"/>
    <col min="4" max="4" width="18.85546875" customWidth="1"/>
    <col min="5" max="5" width="27" customWidth="1"/>
    <col min="6" max="6" width="31.140625" customWidth="1"/>
    <col min="7" max="7" width="24.28515625" customWidth="1"/>
    <col min="8" max="8" width="20.7109375" customWidth="1"/>
    <col min="9" max="9" width="25.140625" customWidth="1"/>
    <col min="10" max="10" width="55.5703125" customWidth="1"/>
  </cols>
  <sheetData>
    <row r="1" spans="2:10" ht="11.25" customHeight="1" x14ac:dyDescent="0.25"/>
    <row r="2" spans="2:10" ht="56.25" customHeight="1" x14ac:dyDescent="0.25">
      <c r="B2" s="20" t="s">
        <v>0</v>
      </c>
      <c r="C2" s="21"/>
      <c r="D2" s="22"/>
    </row>
    <row r="4" spans="2:10" x14ac:dyDescent="0.25">
      <c r="E4" s="23" t="s">
        <v>1</v>
      </c>
      <c r="F4" s="24"/>
      <c r="G4" s="24"/>
      <c r="H4" s="23" t="s">
        <v>2</v>
      </c>
      <c r="I4" s="25"/>
    </row>
    <row r="5" spans="2:10" s="2" customFormat="1" ht="40.5" customHeight="1" x14ac:dyDescent="0.25">
      <c r="B5" s="9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1" t="s">
        <v>11</v>
      </c>
    </row>
    <row r="6" spans="2:10" ht="16.5" customHeight="1" x14ac:dyDescent="0.25">
      <c r="B6" s="14"/>
      <c r="C6" s="3"/>
      <c r="D6" s="12"/>
      <c r="E6" s="3"/>
      <c r="F6" s="3"/>
      <c r="G6" s="3"/>
      <c r="H6" s="3">
        <f t="shared" ref="H6:H37" si="0">IF(G6="Y",F6*2,F6)</f>
        <v>0</v>
      </c>
      <c r="I6" s="4">
        <f>IFERROR(H6*VLOOKUP(E6,'Carbon Factors'!$A$2:$B$9,2,FALSE),0)</f>
        <v>0</v>
      </c>
      <c r="J6" s="7"/>
    </row>
    <row r="7" spans="2:10" x14ac:dyDescent="0.25">
      <c r="B7" s="14"/>
      <c r="C7" s="3"/>
      <c r="D7" s="12"/>
      <c r="E7" s="3"/>
      <c r="F7" s="3"/>
      <c r="G7" s="3"/>
      <c r="H7" s="3">
        <f t="shared" si="0"/>
        <v>0</v>
      </c>
      <c r="I7" s="4">
        <f>IFERROR(H7*VLOOKUP(E7,'Carbon Factors'!$A$2:$B$9,2,FALSE),0)</f>
        <v>0</v>
      </c>
      <c r="J7" s="7"/>
    </row>
    <row r="8" spans="2:10" x14ac:dyDescent="0.25">
      <c r="B8" s="14"/>
      <c r="C8" s="3"/>
      <c r="D8" s="12"/>
      <c r="E8" s="3"/>
      <c r="F8" s="3"/>
      <c r="G8" s="3"/>
      <c r="H8" s="3">
        <f t="shared" si="0"/>
        <v>0</v>
      </c>
      <c r="I8" s="4">
        <f>IFERROR(H8*VLOOKUP(E8,'Carbon Factors'!$A$2:$B$9,2,FALSE),0)</f>
        <v>0</v>
      </c>
      <c r="J8" s="7"/>
    </row>
    <row r="9" spans="2:10" x14ac:dyDescent="0.25">
      <c r="B9" s="14"/>
      <c r="C9" s="3"/>
      <c r="D9" s="12"/>
      <c r="E9" s="3"/>
      <c r="F9" s="3"/>
      <c r="G9" s="3"/>
      <c r="H9" s="3">
        <f t="shared" si="0"/>
        <v>0</v>
      </c>
      <c r="I9" s="4">
        <f>IFERROR(H9*VLOOKUP(E9,'Carbon Factors'!$A$2:$B$9,2,FALSE),0)</f>
        <v>0</v>
      </c>
      <c r="J9" s="7"/>
    </row>
    <row r="10" spans="2:10" x14ac:dyDescent="0.25">
      <c r="B10" s="14"/>
      <c r="C10" s="3"/>
      <c r="D10" s="12"/>
      <c r="E10" s="3"/>
      <c r="F10" s="3"/>
      <c r="G10" s="3"/>
      <c r="H10" s="3">
        <f t="shared" si="0"/>
        <v>0</v>
      </c>
      <c r="I10" s="4">
        <f>IFERROR(H10*VLOOKUP(E10,'Carbon Factors'!$A$2:$B$9,2,FALSE),0)</f>
        <v>0</v>
      </c>
      <c r="J10" s="7"/>
    </row>
    <row r="11" spans="2:10" x14ac:dyDescent="0.25">
      <c r="B11" s="14"/>
      <c r="C11" s="3"/>
      <c r="D11" s="12"/>
      <c r="E11" s="3"/>
      <c r="F11" s="3"/>
      <c r="G11" s="3"/>
      <c r="H11" s="3">
        <f t="shared" si="0"/>
        <v>0</v>
      </c>
      <c r="I11" s="4">
        <f>IFERROR(H11*VLOOKUP(E11,'Carbon Factors'!$A$2:$B$9,2,FALSE),0)</f>
        <v>0</v>
      </c>
      <c r="J11" s="7"/>
    </row>
    <row r="12" spans="2:10" x14ac:dyDescent="0.25">
      <c r="B12" s="14"/>
      <c r="C12" s="3"/>
      <c r="D12" s="12"/>
      <c r="E12" s="3"/>
      <c r="F12" s="3"/>
      <c r="G12" s="3"/>
      <c r="H12" s="3">
        <f t="shared" si="0"/>
        <v>0</v>
      </c>
      <c r="I12" s="4">
        <f>IFERROR(H12*VLOOKUP(E12,'Carbon Factors'!$A$2:$B$9,2,FALSE),0)</f>
        <v>0</v>
      </c>
      <c r="J12" s="7"/>
    </row>
    <row r="13" spans="2:10" x14ac:dyDescent="0.25">
      <c r="B13" s="14"/>
      <c r="C13" s="3"/>
      <c r="D13" s="12"/>
      <c r="E13" s="3"/>
      <c r="F13" s="3"/>
      <c r="G13" s="3"/>
      <c r="H13" s="3">
        <f t="shared" si="0"/>
        <v>0</v>
      </c>
      <c r="I13" s="4">
        <f>IFERROR(H13*VLOOKUP(E13,'Carbon Factors'!$A$2:$B$9,2,FALSE),0)</f>
        <v>0</v>
      </c>
      <c r="J13" s="7"/>
    </row>
    <row r="14" spans="2:10" x14ac:dyDescent="0.25">
      <c r="B14" s="14"/>
      <c r="C14" s="3"/>
      <c r="D14" s="12"/>
      <c r="E14" s="3"/>
      <c r="F14" s="3"/>
      <c r="G14" s="3"/>
      <c r="H14" s="3">
        <f t="shared" si="0"/>
        <v>0</v>
      </c>
      <c r="I14" s="4">
        <f>IFERROR(H14*VLOOKUP(E14,'Carbon Factors'!$A$2:$B$9,2,FALSE),0)</f>
        <v>0</v>
      </c>
      <c r="J14" s="7"/>
    </row>
    <row r="15" spans="2:10" x14ac:dyDescent="0.25">
      <c r="B15" s="14"/>
      <c r="C15" s="3"/>
      <c r="D15" s="12"/>
      <c r="E15" s="3"/>
      <c r="F15" s="3"/>
      <c r="G15" s="3"/>
      <c r="H15" s="3">
        <f t="shared" si="0"/>
        <v>0</v>
      </c>
      <c r="I15" s="4">
        <f>IFERROR(H15*VLOOKUP(E15,'Carbon Factors'!$A$2:$B$9,2,FALSE),0)</f>
        <v>0</v>
      </c>
      <c r="J15" s="7"/>
    </row>
    <row r="16" spans="2:10" x14ac:dyDescent="0.25">
      <c r="B16" s="14"/>
      <c r="C16" s="3"/>
      <c r="D16" s="12"/>
      <c r="E16" s="3"/>
      <c r="F16" s="3"/>
      <c r="G16" s="3"/>
      <c r="H16" s="3">
        <f t="shared" si="0"/>
        <v>0</v>
      </c>
      <c r="I16" s="4">
        <f>IFERROR(H16*VLOOKUP(E16,'Carbon Factors'!$A$2:$B$9,2,FALSE),0)</f>
        <v>0</v>
      </c>
      <c r="J16" s="7"/>
    </row>
    <row r="17" spans="2:10" x14ac:dyDescent="0.25">
      <c r="B17" s="14"/>
      <c r="C17" s="3"/>
      <c r="D17" s="12"/>
      <c r="E17" s="3"/>
      <c r="F17" s="3"/>
      <c r="G17" s="3"/>
      <c r="H17" s="3">
        <f t="shared" si="0"/>
        <v>0</v>
      </c>
      <c r="I17" s="4">
        <f>IFERROR(H17*VLOOKUP(E17,'Carbon Factors'!$A$2:$B$9,2,FALSE),0)</f>
        <v>0</v>
      </c>
      <c r="J17" s="7"/>
    </row>
    <row r="18" spans="2:10" x14ac:dyDescent="0.25">
      <c r="B18" s="14"/>
      <c r="C18" s="3"/>
      <c r="D18" s="12"/>
      <c r="E18" s="3"/>
      <c r="F18" s="3"/>
      <c r="G18" s="3"/>
      <c r="H18" s="3">
        <f t="shared" si="0"/>
        <v>0</v>
      </c>
      <c r="I18" s="4">
        <f>IFERROR(H18*VLOOKUP(E18,'Carbon Factors'!$A$2:$B$9,2,FALSE),0)</f>
        <v>0</v>
      </c>
      <c r="J18" s="7"/>
    </row>
    <row r="19" spans="2:10" x14ac:dyDescent="0.25">
      <c r="B19" s="14"/>
      <c r="C19" s="3"/>
      <c r="D19" s="12"/>
      <c r="E19" s="3"/>
      <c r="F19" s="3"/>
      <c r="G19" s="3"/>
      <c r="H19" s="3">
        <f t="shared" si="0"/>
        <v>0</v>
      </c>
      <c r="I19" s="4">
        <f>IFERROR(H19*VLOOKUP(E19,'Carbon Factors'!$A$2:$B$9,2,FALSE),0)</f>
        <v>0</v>
      </c>
      <c r="J19" s="7"/>
    </row>
    <row r="20" spans="2:10" x14ac:dyDescent="0.25">
      <c r="B20" s="14"/>
      <c r="C20" s="3"/>
      <c r="D20" s="12"/>
      <c r="E20" s="3"/>
      <c r="F20" s="3"/>
      <c r="G20" s="3"/>
      <c r="H20" s="3">
        <f t="shared" si="0"/>
        <v>0</v>
      </c>
      <c r="I20" s="4">
        <f>IFERROR(H20*VLOOKUP(E20,'Carbon Factors'!$A$2:$B$9,2,FALSE),0)</f>
        <v>0</v>
      </c>
      <c r="J20" s="7"/>
    </row>
    <row r="21" spans="2:10" x14ac:dyDescent="0.25">
      <c r="B21" s="14"/>
      <c r="C21" s="3"/>
      <c r="D21" s="12"/>
      <c r="E21" s="3"/>
      <c r="F21" s="3"/>
      <c r="G21" s="3"/>
      <c r="H21" s="3">
        <f t="shared" si="0"/>
        <v>0</v>
      </c>
      <c r="I21" s="4">
        <f>IFERROR(H21*VLOOKUP(E21,'Carbon Factors'!$A$2:$B$9,2,FALSE),0)</f>
        <v>0</v>
      </c>
      <c r="J21" s="7"/>
    </row>
    <row r="22" spans="2:10" x14ac:dyDescent="0.25">
      <c r="B22" s="14"/>
      <c r="C22" s="3"/>
      <c r="D22" s="12"/>
      <c r="E22" s="3"/>
      <c r="F22" s="3"/>
      <c r="G22" s="3"/>
      <c r="H22" s="3">
        <f t="shared" si="0"/>
        <v>0</v>
      </c>
      <c r="I22" s="4">
        <f>IFERROR(H22*VLOOKUP(E22,'Carbon Factors'!$A$2:$B$9,2,FALSE),0)</f>
        <v>0</v>
      </c>
      <c r="J22" s="7"/>
    </row>
    <row r="23" spans="2:10" x14ac:dyDescent="0.25">
      <c r="B23" s="14"/>
      <c r="C23" s="3"/>
      <c r="D23" s="12"/>
      <c r="E23" s="3"/>
      <c r="F23" s="3"/>
      <c r="G23" s="3"/>
      <c r="H23" s="3">
        <f t="shared" si="0"/>
        <v>0</v>
      </c>
      <c r="I23" s="4">
        <f>IFERROR(H23*VLOOKUP(E23,'Carbon Factors'!$A$2:$B$9,2,FALSE),0)</f>
        <v>0</v>
      </c>
      <c r="J23" s="7"/>
    </row>
    <row r="24" spans="2:10" x14ac:dyDescent="0.25">
      <c r="B24" s="14"/>
      <c r="C24" s="3"/>
      <c r="D24" s="12"/>
      <c r="E24" s="3"/>
      <c r="F24" s="3"/>
      <c r="G24" s="3"/>
      <c r="H24" s="3">
        <f t="shared" si="0"/>
        <v>0</v>
      </c>
      <c r="I24" s="4">
        <f>IFERROR(H24*VLOOKUP(E24,'Carbon Factors'!$A$2:$B$9,2,FALSE),0)</f>
        <v>0</v>
      </c>
      <c r="J24" s="7"/>
    </row>
    <row r="25" spans="2:10" x14ac:dyDescent="0.25">
      <c r="B25" s="14"/>
      <c r="C25" s="3"/>
      <c r="D25" s="12"/>
      <c r="E25" s="3"/>
      <c r="F25" s="3"/>
      <c r="G25" s="3"/>
      <c r="H25" s="3">
        <f t="shared" si="0"/>
        <v>0</v>
      </c>
      <c r="I25" s="4">
        <f>IFERROR(H25*VLOOKUP(E25,'Carbon Factors'!$A$2:$B$9,2,FALSE),0)</f>
        <v>0</v>
      </c>
      <c r="J25" s="7"/>
    </row>
    <row r="26" spans="2:10" x14ac:dyDescent="0.25">
      <c r="B26" s="14"/>
      <c r="C26" s="3"/>
      <c r="D26" s="12"/>
      <c r="E26" s="3"/>
      <c r="F26" s="3"/>
      <c r="G26" s="3"/>
      <c r="H26" s="3">
        <f t="shared" si="0"/>
        <v>0</v>
      </c>
      <c r="I26" s="4">
        <f>IFERROR(H26*VLOOKUP(E26,'Carbon Factors'!$A$2:$B$9,2,FALSE),0)</f>
        <v>0</v>
      </c>
      <c r="J26" s="7"/>
    </row>
    <row r="27" spans="2:10" x14ac:dyDescent="0.25">
      <c r="B27" s="14"/>
      <c r="C27" s="3"/>
      <c r="D27" s="12"/>
      <c r="E27" s="3"/>
      <c r="F27" s="3"/>
      <c r="G27" s="3"/>
      <c r="H27" s="3">
        <f t="shared" si="0"/>
        <v>0</v>
      </c>
      <c r="I27" s="4">
        <f>IFERROR(H27*VLOOKUP(E27,'Carbon Factors'!$A$2:$B$9,2,FALSE),0)</f>
        <v>0</v>
      </c>
      <c r="J27" s="7"/>
    </row>
    <row r="28" spans="2:10" x14ac:dyDescent="0.25">
      <c r="B28" s="14"/>
      <c r="C28" s="3"/>
      <c r="D28" s="12"/>
      <c r="E28" s="3"/>
      <c r="F28" s="3"/>
      <c r="G28" s="3"/>
      <c r="H28" s="3">
        <f t="shared" si="0"/>
        <v>0</v>
      </c>
      <c r="I28" s="4">
        <f>IFERROR(H28*VLOOKUP(E28,'Carbon Factors'!$A$2:$B$9,2,FALSE),0)</f>
        <v>0</v>
      </c>
      <c r="J28" s="7"/>
    </row>
    <row r="29" spans="2:10" x14ac:dyDescent="0.25">
      <c r="B29" s="14"/>
      <c r="C29" s="3"/>
      <c r="D29" s="12"/>
      <c r="E29" s="3"/>
      <c r="F29" s="3"/>
      <c r="G29" s="3"/>
      <c r="H29" s="3">
        <f t="shared" si="0"/>
        <v>0</v>
      </c>
      <c r="I29" s="4">
        <f>IFERROR(H29*VLOOKUP(E29,'Carbon Factors'!$A$2:$B$9,2,FALSE),0)</f>
        <v>0</v>
      </c>
      <c r="J29" s="7"/>
    </row>
    <row r="30" spans="2:10" x14ac:dyDescent="0.25">
      <c r="B30" s="14"/>
      <c r="C30" s="3"/>
      <c r="D30" s="12"/>
      <c r="E30" s="3"/>
      <c r="F30" s="3"/>
      <c r="G30" s="3"/>
      <c r="H30" s="3">
        <f t="shared" si="0"/>
        <v>0</v>
      </c>
      <c r="I30" s="4">
        <f>IFERROR(H30*VLOOKUP(E30,'Carbon Factors'!$A$2:$B$9,2,FALSE),0)</f>
        <v>0</v>
      </c>
      <c r="J30" s="7"/>
    </row>
    <row r="31" spans="2:10" x14ac:dyDescent="0.25">
      <c r="B31" s="14"/>
      <c r="C31" s="3"/>
      <c r="D31" s="12"/>
      <c r="E31" s="3"/>
      <c r="F31" s="3"/>
      <c r="G31" s="3"/>
      <c r="H31" s="3">
        <f t="shared" si="0"/>
        <v>0</v>
      </c>
      <c r="I31" s="4">
        <f>IFERROR(H31*VLOOKUP(E31,'Carbon Factors'!$A$2:$B$9,2,FALSE),0)</f>
        <v>0</v>
      </c>
      <c r="J31" s="7"/>
    </row>
    <row r="32" spans="2:10" x14ac:dyDescent="0.25">
      <c r="B32" s="14"/>
      <c r="C32" s="3"/>
      <c r="D32" s="12"/>
      <c r="E32" s="3"/>
      <c r="F32" s="3"/>
      <c r="G32" s="3"/>
      <c r="H32" s="3">
        <f t="shared" si="0"/>
        <v>0</v>
      </c>
      <c r="I32" s="4">
        <f>IFERROR(H32*VLOOKUP(E32,'Carbon Factors'!$A$2:$B$9,2,FALSE),0)</f>
        <v>0</v>
      </c>
      <c r="J32" s="7"/>
    </row>
    <row r="33" spans="2:10" x14ac:dyDescent="0.25">
      <c r="B33" s="14"/>
      <c r="C33" s="3"/>
      <c r="D33" s="12"/>
      <c r="E33" s="3"/>
      <c r="F33" s="3"/>
      <c r="G33" s="3"/>
      <c r="H33" s="3">
        <f t="shared" si="0"/>
        <v>0</v>
      </c>
      <c r="I33" s="4">
        <f>IFERROR(H33*VLOOKUP(E33,'Carbon Factors'!$A$2:$B$9,2,FALSE),0)</f>
        <v>0</v>
      </c>
      <c r="J33" s="7"/>
    </row>
    <row r="34" spans="2:10" x14ac:dyDescent="0.25">
      <c r="B34" s="14"/>
      <c r="C34" s="3"/>
      <c r="D34" s="12"/>
      <c r="E34" s="3"/>
      <c r="F34" s="3"/>
      <c r="G34" s="3"/>
      <c r="H34" s="3">
        <f t="shared" si="0"/>
        <v>0</v>
      </c>
      <c r="I34" s="4">
        <f>IFERROR(H34*VLOOKUP(E34,'Carbon Factors'!$A$2:$B$9,2,FALSE),0)</f>
        <v>0</v>
      </c>
      <c r="J34" s="7"/>
    </row>
    <row r="35" spans="2:10" x14ac:dyDescent="0.25">
      <c r="B35" s="14"/>
      <c r="C35" s="3"/>
      <c r="D35" s="12"/>
      <c r="E35" s="3"/>
      <c r="F35" s="3"/>
      <c r="G35" s="3"/>
      <c r="H35" s="3">
        <f t="shared" si="0"/>
        <v>0</v>
      </c>
      <c r="I35" s="4">
        <f>IFERROR(H35*VLOOKUP(E35,'Carbon Factors'!$A$2:$B$9,2,FALSE),0)</f>
        <v>0</v>
      </c>
      <c r="J35" s="7"/>
    </row>
    <row r="36" spans="2:10" x14ac:dyDescent="0.25">
      <c r="B36" s="14"/>
      <c r="C36" s="3"/>
      <c r="D36" s="12"/>
      <c r="E36" s="3"/>
      <c r="F36" s="3"/>
      <c r="G36" s="3"/>
      <c r="H36" s="3">
        <f t="shared" si="0"/>
        <v>0</v>
      </c>
      <c r="I36" s="4">
        <f>IFERROR(H36*VLOOKUP(E36,'Carbon Factors'!$A$2:$B$9,2,FALSE),0)</f>
        <v>0</v>
      </c>
      <c r="J36" s="7"/>
    </row>
    <row r="37" spans="2:10" x14ac:dyDescent="0.25">
      <c r="B37" s="14"/>
      <c r="C37" s="3"/>
      <c r="D37" s="12"/>
      <c r="E37" s="3"/>
      <c r="F37" s="3"/>
      <c r="G37" s="3"/>
      <c r="H37" s="3">
        <f t="shared" si="0"/>
        <v>0</v>
      </c>
      <c r="I37" s="4">
        <f>IFERROR(H37*VLOOKUP(E37,'Carbon Factors'!$A$2:$B$9,2,FALSE),0)</f>
        <v>0</v>
      </c>
      <c r="J37" s="7"/>
    </row>
    <row r="38" spans="2:10" x14ac:dyDescent="0.25">
      <c r="B38" s="14"/>
      <c r="C38" s="3"/>
      <c r="D38" s="12"/>
      <c r="E38" s="3"/>
      <c r="F38" s="3"/>
      <c r="G38" s="3"/>
      <c r="H38" s="3">
        <f t="shared" ref="H38:H69" si="1">IF(G38="Y",F38*2,F38)</f>
        <v>0</v>
      </c>
      <c r="I38" s="4">
        <f>IFERROR(H38*VLOOKUP(E38,'Carbon Factors'!$A$2:$B$9,2,FALSE),0)</f>
        <v>0</v>
      </c>
      <c r="J38" s="7"/>
    </row>
    <row r="39" spans="2:10" x14ac:dyDescent="0.25">
      <c r="B39" s="14"/>
      <c r="C39" s="3"/>
      <c r="D39" s="12"/>
      <c r="E39" s="3"/>
      <c r="F39" s="3"/>
      <c r="G39" s="3"/>
      <c r="H39" s="3">
        <f t="shared" si="1"/>
        <v>0</v>
      </c>
      <c r="I39" s="4">
        <f>IFERROR(H39*VLOOKUP(E39,'Carbon Factors'!$A$2:$B$9,2,FALSE),0)</f>
        <v>0</v>
      </c>
      <c r="J39" s="7"/>
    </row>
    <row r="40" spans="2:10" x14ac:dyDescent="0.25">
      <c r="B40" s="14"/>
      <c r="C40" s="3"/>
      <c r="D40" s="12"/>
      <c r="E40" s="3"/>
      <c r="F40" s="3"/>
      <c r="G40" s="3"/>
      <c r="H40" s="3">
        <f t="shared" si="1"/>
        <v>0</v>
      </c>
      <c r="I40" s="4">
        <f>IFERROR(H40*VLOOKUP(E40,'Carbon Factors'!$A$2:$B$9,2,FALSE),0)</f>
        <v>0</v>
      </c>
      <c r="J40" s="7"/>
    </row>
    <row r="41" spans="2:10" x14ac:dyDescent="0.25">
      <c r="B41" s="14"/>
      <c r="C41" s="3"/>
      <c r="D41" s="12"/>
      <c r="E41" s="3"/>
      <c r="F41" s="3"/>
      <c r="G41" s="3"/>
      <c r="H41" s="3">
        <f t="shared" si="1"/>
        <v>0</v>
      </c>
      <c r="I41" s="4">
        <f>IFERROR(H41*VLOOKUP(E41,'Carbon Factors'!$A$2:$B$9,2,FALSE),0)</f>
        <v>0</v>
      </c>
      <c r="J41" s="7"/>
    </row>
    <row r="42" spans="2:10" x14ac:dyDescent="0.25">
      <c r="B42" s="14"/>
      <c r="C42" s="3"/>
      <c r="D42" s="12"/>
      <c r="E42" s="3"/>
      <c r="F42" s="3"/>
      <c r="G42" s="3"/>
      <c r="H42" s="3">
        <f t="shared" si="1"/>
        <v>0</v>
      </c>
      <c r="I42" s="4">
        <f>IFERROR(H42*VLOOKUP(E42,'Carbon Factors'!$A$2:$B$9,2,FALSE),0)</f>
        <v>0</v>
      </c>
      <c r="J42" s="7"/>
    </row>
    <row r="43" spans="2:10" x14ac:dyDescent="0.25">
      <c r="B43" s="14"/>
      <c r="C43" s="3"/>
      <c r="D43" s="12"/>
      <c r="E43" s="3"/>
      <c r="F43" s="3"/>
      <c r="G43" s="3"/>
      <c r="H43" s="3">
        <f t="shared" si="1"/>
        <v>0</v>
      </c>
      <c r="I43" s="4">
        <f>IFERROR(H43*VLOOKUP(E43,'Carbon Factors'!$A$2:$B$9,2,FALSE),0)</f>
        <v>0</v>
      </c>
      <c r="J43" s="7"/>
    </row>
    <row r="44" spans="2:10" x14ac:dyDescent="0.25">
      <c r="B44" s="14"/>
      <c r="C44" s="3"/>
      <c r="D44" s="12"/>
      <c r="E44" s="3"/>
      <c r="F44" s="3"/>
      <c r="G44" s="3"/>
      <c r="H44" s="3">
        <f t="shared" si="1"/>
        <v>0</v>
      </c>
      <c r="I44" s="4">
        <f>IFERROR(H44*VLOOKUP(E44,'Carbon Factors'!$A$2:$B$9,2,FALSE),0)</f>
        <v>0</v>
      </c>
      <c r="J44" s="7"/>
    </row>
    <row r="45" spans="2:10" x14ac:dyDescent="0.25">
      <c r="B45" s="14"/>
      <c r="C45" s="3"/>
      <c r="D45" s="12"/>
      <c r="E45" s="3"/>
      <c r="F45" s="3"/>
      <c r="G45" s="3"/>
      <c r="H45" s="3">
        <f t="shared" si="1"/>
        <v>0</v>
      </c>
      <c r="I45" s="4">
        <f>IFERROR(H45*VLOOKUP(E45,'Carbon Factors'!$A$2:$B$9,2,FALSE),0)</f>
        <v>0</v>
      </c>
      <c r="J45" s="7"/>
    </row>
    <row r="46" spans="2:10" x14ac:dyDescent="0.25">
      <c r="B46" s="14"/>
      <c r="C46" s="3"/>
      <c r="D46" s="12"/>
      <c r="E46" s="3"/>
      <c r="F46" s="3"/>
      <c r="G46" s="3"/>
      <c r="H46" s="3">
        <f t="shared" si="1"/>
        <v>0</v>
      </c>
      <c r="I46" s="4">
        <f>IFERROR(H46*VLOOKUP(E46,'Carbon Factors'!$A$2:$B$9,2,FALSE),0)</f>
        <v>0</v>
      </c>
      <c r="J46" s="7"/>
    </row>
    <row r="47" spans="2:10" x14ac:dyDescent="0.25">
      <c r="B47" s="14"/>
      <c r="C47" s="3"/>
      <c r="D47" s="12"/>
      <c r="E47" s="3"/>
      <c r="F47" s="3"/>
      <c r="G47" s="3"/>
      <c r="H47" s="3">
        <f t="shared" si="1"/>
        <v>0</v>
      </c>
      <c r="I47" s="4">
        <f>IFERROR(H47*VLOOKUP(E47,'Carbon Factors'!$A$2:$B$9,2,FALSE),0)</f>
        <v>0</v>
      </c>
      <c r="J47" s="7"/>
    </row>
    <row r="48" spans="2:10" x14ac:dyDescent="0.25">
      <c r="B48" s="14"/>
      <c r="C48" s="3"/>
      <c r="D48" s="12"/>
      <c r="E48" s="3"/>
      <c r="F48" s="3"/>
      <c r="G48" s="3"/>
      <c r="H48" s="3">
        <f t="shared" si="1"/>
        <v>0</v>
      </c>
      <c r="I48" s="4">
        <f>IFERROR(H48*VLOOKUP(E48,'Carbon Factors'!$A$2:$B$9,2,FALSE),0)</f>
        <v>0</v>
      </c>
      <c r="J48" s="7"/>
    </row>
    <row r="49" spans="2:10" x14ac:dyDescent="0.25">
      <c r="B49" s="14"/>
      <c r="C49" s="3"/>
      <c r="D49" s="12"/>
      <c r="E49" s="3"/>
      <c r="F49" s="3"/>
      <c r="G49" s="3"/>
      <c r="H49" s="3">
        <f t="shared" si="1"/>
        <v>0</v>
      </c>
      <c r="I49" s="4">
        <f>IFERROR(H49*VLOOKUP(E49,'Carbon Factors'!$A$2:$B$9,2,FALSE),0)</f>
        <v>0</v>
      </c>
      <c r="J49" s="7"/>
    </row>
    <row r="50" spans="2:10" x14ac:dyDescent="0.25">
      <c r="B50" s="14"/>
      <c r="C50" s="3"/>
      <c r="D50" s="12"/>
      <c r="E50" s="3"/>
      <c r="F50" s="3"/>
      <c r="G50" s="3"/>
      <c r="H50" s="3">
        <f t="shared" si="1"/>
        <v>0</v>
      </c>
      <c r="I50" s="4">
        <f>IFERROR(H50*VLOOKUP(E50,'Carbon Factors'!$A$2:$B$9,2,FALSE),0)</f>
        <v>0</v>
      </c>
      <c r="J50" s="7"/>
    </row>
    <row r="51" spans="2:10" x14ac:dyDescent="0.25">
      <c r="B51" s="14"/>
      <c r="C51" s="3"/>
      <c r="D51" s="12"/>
      <c r="E51" s="3"/>
      <c r="F51" s="3"/>
      <c r="G51" s="3"/>
      <c r="H51" s="3">
        <f t="shared" si="1"/>
        <v>0</v>
      </c>
      <c r="I51" s="4">
        <f>IFERROR(H51*VLOOKUP(E51,'Carbon Factors'!$A$2:$B$9,2,FALSE),0)</f>
        <v>0</v>
      </c>
      <c r="J51" s="7"/>
    </row>
    <row r="52" spans="2:10" x14ac:dyDescent="0.25">
      <c r="B52" s="14"/>
      <c r="C52" s="3"/>
      <c r="D52" s="12"/>
      <c r="E52" s="3"/>
      <c r="F52" s="3"/>
      <c r="G52" s="3"/>
      <c r="H52" s="3">
        <f t="shared" si="1"/>
        <v>0</v>
      </c>
      <c r="I52" s="4">
        <f>IFERROR(H52*VLOOKUP(E52,'Carbon Factors'!$A$2:$B$9,2,FALSE),0)</f>
        <v>0</v>
      </c>
      <c r="J52" s="7"/>
    </row>
    <row r="53" spans="2:10" x14ac:dyDescent="0.25">
      <c r="B53" s="14"/>
      <c r="C53" s="3"/>
      <c r="D53" s="12"/>
      <c r="E53" s="3"/>
      <c r="F53" s="3"/>
      <c r="G53" s="3"/>
      <c r="H53" s="3">
        <f t="shared" si="1"/>
        <v>0</v>
      </c>
      <c r="I53" s="4">
        <f>IFERROR(H53*VLOOKUP(E53,'Carbon Factors'!$A$2:$B$9,2,FALSE),0)</f>
        <v>0</v>
      </c>
      <c r="J53" s="7"/>
    </row>
    <row r="54" spans="2:10" x14ac:dyDescent="0.25">
      <c r="B54" s="14"/>
      <c r="C54" s="3"/>
      <c r="D54" s="12"/>
      <c r="E54" s="3"/>
      <c r="F54" s="3"/>
      <c r="G54" s="3"/>
      <c r="H54" s="3">
        <f t="shared" si="1"/>
        <v>0</v>
      </c>
      <c r="I54" s="4">
        <f>IFERROR(H54*VLOOKUP(E54,'Carbon Factors'!$A$2:$B$9,2,FALSE),0)</f>
        <v>0</v>
      </c>
      <c r="J54" s="7"/>
    </row>
    <row r="55" spans="2:10" x14ac:dyDescent="0.25">
      <c r="B55" s="14"/>
      <c r="C55" s="3"/>
      <c r="D55" s="12"/>
      <c r="E55" s="3"/>
      <c r="F55" s="3"/>
      <c r="G55" s="3"/>
      <c r="H55" s="3">
        <f t="shared" si="1"/>
        <v>0</v>
      </c>
      <c r="I55" s="4">
        <f>IFERROR(H55*VLOOKUP(E55,'Carbon Factors'!$A$2:$B$9,2,FALSE),0)</f>
        <v>0</v>
      </c>
      <c r="J55" s="7"/>
    </row>
    <row r="56" spans="2:10" x14ac:dyDescent="0.25">
      <c r="B56" s="14"/>
      <c r="C56" s="3"/>
      <c r="D56" s="12"/>
      <c r="E56" s="3"/>
      <c r="F56" s="3"/>
      <c r="G56" s="3"/>
      <c r="H56" s="3">
        <f t="shared" si="1"/>
        <v>0</v>
      </c>
      <c r="I56" s="4">
        <f>IFERROR(H56*VLOOKUP(E56,'Carbon Factors'!$A$2:$B$9,2,FALSE),0)</f>
        <v>0</v>
      </c>
      <c r="J56" s="7"/>
    </row>
    <row r="57" spans="2:10" x14ac:dyDescent="0.25">
      <c r="B57" s="14"/>
      <c r="C57" s="3"/>
      <c r="D57" s="12"/>
      <c r="E57" s="3"/>
      <c r="F57" s="3"/>
      <c r="G57" s="3"/>
      <c r="H57" s="3">
        <f t="shared" si="1"/>
        <v>0</v>
      </c>
      <c r="I57" s="4">
        <f>IFERROR(H57*VLOOKUP(E57,'Carbon Factors'!$A$2:$B$9,2,FALSE),0)</f>
        <v>0</v>
      </c>
      <c r="J57" s="7"/>
    </row>
    <row r="58" spans="2:10" x14ac:dyDescent="0.25">
      <c r="B58" s="14"/>
      <c r="C58" s="3"/>
      <c r="D58" s="12"/>
      <c r="E58" s="3"/>
      <c r="F58" s="3"/>
      <c r="G58" s="3"/>
      <c r="H58" s="3">
        <f t="shared" si="1"/>
        <v>0</v>
      </c>
      <c r="I58" s="4">
        <f>IFERROR(H58*VLOOKUP(E58,'Carbon Factors'!$A$2:$B$9,2,FALSE),0)</f>
        <v>0</v>
      </c>
      <c r="J58" s="7"/>
    </row>
    <row r="59" spans="2:10" x14ac:dyDescent="0.25">
      <c r="B59" s="14"/>
      <c r="C59" s="3"/>
      <c r="D59" s="12"/>
      <c r="E59" s="3"/>
      <c r="F59" s="3"/>
      <c r="G59" s="3"/>
      <c r="H59" s="3">
        <f t="shared" si="1"/>
        <v>0</v>
      </c>
      <c r="I59" s="4">
        <f>IFERROR(H59*VLOOKUP(E59,'Carbon Factors'!$A$2:$B$9,2,FALSE),0)</f>
        <v>0</v>
      </c>
      <c r="J59" s="7"/>
    </row>
    <row r="60" spans="2:10" x14ac:dyDescent="0.25">
      <c r="B60" s="14"/>
      <c r="C60" s="3"/>
      <c r="D60" s="12"/>
      <c r="E60" s="3"/>
      <c r="F60" s="3"/>
      <c r="G60" s="3"/>
      <c r="H60" s="3">
        <f t="shared" si="1"/>
        <v>0</v>
      </c>
      <c r="I60" s="4">
        <f>IFERROR(H60*VLOOKUP(E60,'Carbon Factors'!$A$2:$B$9,2,FALSE),0)</f>
        <v>0</v>
      </c>
      <c r="J60" s="7"/>
    </row>
    <row r="61" spans="2:10" x14ac:dyDescent="0.25">
      <c r="B61" s="14"/>
      <c r="C61" s="3"/>
      <c r="D61" s="12"/>
      <c r="E61" s="3"/>
      <c r="F61" s="3"/>
      <c r="G61" s="3"/>
      <c r="H61" s="3">
        <f t="shared" si="1"/>
        <v>0</v>
      </c>
      <c r="I61" s="4">
        <f>IFERROR(H61*VLOOKUP(E61,'Carbon Factors'!$A$2:$B$9,2,FALSE),0)</f>
        <v>0</v>
      </c>
      <c r="J61" s="7"/>
    </row>
    <row r="62" spans="2:10" x14ac:dyDescent="0.25">
      <c r="B62" s="14"/>
      <c r="C62" s="3"/>
      <c r="D62" s="12"/>
      <c r="E62" s="3"/>
      <c r="F62" s="3"/>
      <c r="G62" s="3"/>
      <c r="H62" s="3">
        <f t="shared" si="1"/>
        <v>0</v>
      </c>
      <c r="I62" s="4">
        <f>IFERROR(H62*VLOOKUP(E62,'Carbon Factors'!$A$2:$B$9,2,FALSE),0)</f>
        <v>0</v>
      </c>
      <c r="J62" s="7"/>
    </row>
    <row r="63" spans="2:10" x14ac:dyDescent="0.25">
      <c r="B63" s="14"/>
      <c r="C63" s="3"/>
      <c r="D63" s="12"/>
      <c r="E63" s="3"/>
      <c r="F63" s="3"/>
      <c r="G63" s="3"/>
      <c r="H63" s="3">
        <f t="shared" si="1"/>
        <v>0</v>
      </c>
      <c r="I63" s="4">
        <f>IFERROR(H63*VLOOKUP(E63,'Carbon Factors'!$A$2:$B$9,2,FALSE),0)</f>
        <v>0</v>
      </c>
      <c r="J63" s="7"/>
    </row>
    <row r="64" spans="2:10" x14ac:dyDescent="0.25">
      <c r="B64" s="14"/>
      <c r="C64" s="3"/>
      <c r="D64" s="12"/>
      <c r="E64" s="3"/>
      <c r="F64" s="3"/>
      <c r="G64" s="3"/>
      <c r="H64" s="3">
        <f t="shared" si="1"/>
        <v>0</v>
      </c>
      <c r="I64" s="4">
        <f>IFERROR(H64*VLOOKUP(E64,'Carbon Factors'!$A$2:$B$9,2,FALSE),0)</f>
        <v>0</v>
      </c>
      <c r="J64" s="7"/>
    </row>
    <row r="65" spans="2:10" x14ac:dyDescent="0.25">
      <c r="B65" s="14"/>
      <c r="C65" s="3"/>
      <c r="D65" s="12"/>
      <c r="E65" s="3"/>
      <c r="F65" s="3"/>
      <c r="G65" s="3"/>
      <c r="H65" s="3">
        <f t="shared" si="1"/>
        <v>0</v>
      </c>
      <c r="I65" s="4">
        <f>IFERROR(H65*VLOOKUP(E65,'Carbon Factors'!$A$2:$B$9,2,FALSE),0)</f>
        <v>0</v>
      </c>
      <c r="J65" s="7"/>
    </row>
    <row r="66" spans="2:10" x14ac:dyDescent="0.25">
      <c r="B66" s="14"/>
      <c r="C66" s="3"/>
      <c r="D66" s="12"/>
      <c r="E66" s="3"/>
      <c r="F66" s="3"/>
      <c r="G66" s="3"/>
      <c r="H66" s="3">
        <f t="shared" si="1"/>
        <v>0</v>
      </c>
      <c r="I66" s="4">
        <f>IFERROR(H66*VLOOKUP(E66,'Carbon Factors'!$A$2:$B$9,2,FALSE),0)</f>
        <v>0</v>
      </c>
      <c r="J66" s="7"/>
    </row>
    <row r="67" spans="2:10" x14ac:dyDescent="0.25">
      <c r="B67" s="14"/>
      <c r="C67" s="3"/>
      <c r="D67" s="12"/>
      <c r="E67" s="3"/>
      <c r="F67" s="3"/>
      <c r="G67" s="3"/>
      <c r="H67" s="3">
        <f t="shared" si="1"/>
        <v>0</v>
      </c>
      <c r="I67" s="4">
        <f>IFERROR(H67*VLOOKUP(E67,'Carbon Factors'!$A$2:$B$9,2,FALSE),0)</f>
        <v>0</v>
      </c>
      <c r="J67" s="7"/>
    </row>
    <row r="68" spans="2:10" x14ac:dyDescent="0.25">
      <c r="B68" s="14"/>
      <c r="C68" s="3"/>
      <c r="D68" s="12"/>
      <c r="E68" s="3"/>
      <c r="F68" s="3"/>
      <c r="G68" s="3"/>
      <c r="H68" s="3">
        <f t="shared" si="1"/>
        <v>0</v>
      </c>
      <c r="I68" s="4">
        <f>IFERROR(H68*VLOOKUP(E68,'Carbon Factors'!$A$2:$B$9,2,FALSE),0)</f>
        <v>0</v>
      </c>
      <c r="J68" s="7"/>
    </row>
    <row r="69" spans="2:10" x14ac:dyDescent="0.25">
      <c r="B69" s="14"/>
      <c r="C69" s="3"/>
      <c r="D69" s="12"/>
      <c r="E69" s="3"/>
      <c r="F69" s="3"/>
      <c r="G69" s="3"/>
      <c r="H69" s="3">
        <f t="shared" si="1"/>
        <v>0</v>
      </c>
      <c r="I69" s="4">
        <f>IFERROR(H69*VLOOKUP(E69,'Carbon Factors'!$A$2:$B$9,2,FALSE),0)</f>
        <v>0</v>
      </c>
      <c r="J69" s="7"/>
    </row>
    <row r="70" spans="2:10" x14ac:dyDescent="0.25">
      <c r="B70" s="14"/>
      <c r="C70" s="3"/>
      <c r="D70" s="12"/>
      <c r="E70" s="3"/>
      <c r="F70" s="3"/>
      <c r="G70" s="3"/>
      <c r="H70" s="3">
        <f t="shared" ref="H70:H101" si="2">IF(G70="Y",F70*2,F70)</f>
        <v>0</v>
      </c>
      <c r="I70" s="4">
        <f>IFERROR(H70*VLOOKUP(E70,'Carbon Factors'!$A$2:$B$9,2,FALSE),0)</f>
        <v>0</v>
      </c>
      <c r="J70" s="7"/>
    </row>
    <row r="71" spans="2:10" x14ac:dyDescent="0.25">
      <c r="B71" s="14"/>
      <c r="C71" s="3"/>
      <c r="D71" s="12"/>
      <c r="E71" s="3"/>
      <c r="F71" s="3"/>
      <c r="G71" s="3"/>
      <c r="H71" s="3">
        <f t="shared" si="2"/>
        <v>0</v>
      </c>
      <c r="I71" s="4">
        <f>IFERROR(H71*VLOOKUP(E71,'Carbon Factors'!$A$2:$B$9,2,FALSE),0)</f>
        <v>0</v>
      </c>
      <c r="J71" s="7"/>
    </row>
    <row r="72" spans="2:10" x14ac:dyDescent="0.25">
      <c r="B72" s="14"/>
      <c r="C72" s="3"/>
      <c r="D72" s="12"/>
      <c r="E72" s="3"/>
      <c r="F72" s="3"/>
      <c r="G72" s="3"/>
      <c r="H72" s="3">
        <f t="shared" si="2"/>
        <v>0</v>
      </c>
      <c r="I72" s="4">
        <f>IFERROR(H72*VLOOKUP(E72,'Carbon Factors'!$A$2:$B$9,2,FALSE),0)</f>
        <v>0</v>
      </c>
      <c r="J72" s="7"/>
    </row>
    <row r="73" spans="2:10" x14ac:dyDescent="0.25">
      <c r="B73" s="14"/>
      <c r="C73" s="3"/>
      <c r="D73" s="12"/>
      <c r="E73" s="3"/>
      <c r="F73" s="3"/>
      <c r="G73" s="3"/>
      <c r="H73" s="3">
        <f t="shared" si="2"/>
        <v>0</v>
      </c>
      <c r="I73" s="4">
        <f>IFERROR(H73*VLOOKUP(E73,'Carbon Factors'!$A$2:$B$9,2,FALSE),0)</f>
        <v>0</v>
      </c>
      <c r="J73" s="7"/>
    </row>
    <row r="74" spans="2:10" x14ac:dyDescent="0.25">
      <c r="B74" s="14"/>
      <c r="C74" s="3"/>
      <c r="D74" s="12"/>
      <c r="E74" s="3"/>
      <c r="F74" s="3"/>
      <c r="G74" s="3"/>
      <c r="H74" s="3">
        <f t="shared" si="2"/>
        <v>0</v>
      </c>
      <c r="I74" s="4">
        <f>IFERROR(H74*VLOOKUP(E74,'Carbon Factors'!$A$2:$B$9,2,FALSE),0)</f>
        <v>0</v>
      </c>
      <c r="J74" s="7"/>
    </row>
    <row r="75" spans="2:10" x14ac:dyDescent="0.25">
      <c r="B75" s="14"/>
      <c r="C75" s="3"/>
      <c r="D75" s="12"/>
      <c r="E75" s="3"/>
      <c r="F75" s="3"/>
      <c r="G75" s="3"/>
      <c r="H75" s="3">
        <f t="shared" si="2"/>
        <v>0</v>
      </c>
      <c r="I75" s="4">
        <f>IFERROR(H75*VLOOKUP(E75,'Carbon Factors'!$A$2:$B$9,2,FALSE),0)</f>
        <v>0</v>
      </c>
      <c r="J75" s="7"/>
    </row>
    <row r="76" spans="2:10" x14ac:dyDescent="0.25">
      <c r="B76" s="14"/>
      <c r="C76" s="3"/>
      <c r="D76" s="12"/>
      <c r="E76" s="3"/>
      <c r="F76" s="3"/>
      <c r="G76" s="3"/>
      <c r="H76" s="3">
        <f t="shared" si="2"/>
        <v>0</v>
      </c>
      <c r="I76" s="4">
        <f>IFERROR(H76*VLOOKUP(E76,'Carbon Factors'!$A$2:$B$9,2,FALSE),0)</f>
        <v>0</v>
      </c>
      <c r="J76" s="7"/>
    </row>
    <row r="77" spans="2:10" x14ac:dyDescent="0.25">
      <c r="B77" s="14"/>
      <c r="C77" s="3"/>
      <c r="D77" s="12"/>
      <c r="E77" s="3"/>
      <c r="F77" s="3"/>
      <c r="G77" s="3"/>
      <c r="H77" s="3">
        <f t="shared" si="2"/>
        <v>0</v>
      </c>
      <c r="I77" s="4">
        <f>IFERROR(H77*VLOOKUP(E77,'Carbon Factors'!$A$2:$B$9,2,FALSE),0)</f>
        <v>0</v>
      </c>
      <c r="J77" s="7"/>
    </row>
    <row r="78" spans="2:10" x14ac:dyDescent="0.25">
      <c r="B78" s="14"/>
      <c r="C78" s="3"/>
      <c r="D78" s="12"/>
      <c r="E78" s="3"/>
      <c r="F78" s="3"/>
      <c r="G78" s="3"/>
      <c r="H78" s="3">
        <f t="shared" si="2"/>
        <v>0</v>
      </c>
      <c r="I78" s="4">
        <f>IFERROR(H78*VLOOKUP(E78,'Carbon Factors'!$A$2:$B$9,2,FALSE),0)</f>
        <v>0</v>
      </c>
      <c r="J78" s="7"/>
    </row>
    <row r="79" spans="2:10" x14ac:dyDescent="0.25">
      <c r="B79" s="14"/>
      <c r="C79" s="3"/>
      <c r="D79" s="12"/>
      <c r="E79" s="3"/>
      <c r="F79" s="3"/>
      <c r="G79" s="3"/>
      <c r="H79" s="3">
        <f t="shared" si="2"/>
        <v>0</v>
      </c>
      <c r="I79" s="4">
        <f>IFERROR(H79*VLOOKUP(E79,'Carbon Factors'!$A$2:$B$9,2,FALSE),0)</f>
        <v>0</v>
      </c>
      <c r="J79" s="7"/>
    </row>
    <row r="80" spans="2:10" x14ac:dyDescent="0.25">
      <c r="B80" s="14"/>
      <c r="C80" s="3"/>
      <c r="D80" s="12"/>
      <c r="E80" s="3"/>
      <c r="F80" s="3"/>
      <c r="G80" s="3"/>
      <c r="H80" s="3">
        <f t="shared" si="2"/>
        <v>0</v>
      </c>
      <c r="I80" s="4">
        <f>IFERROR(H80*VLOOKUP(E80,'Carbon Factors'!$A$2:$B$9,2,FALSE),0)</f>
        <v>0</v>
      </c>
      <c r="J80" s="7"/>
    </row>
    <row r="81" spans="2:10" x14ac:dyDescent="0.25">
      <c r="B81" s="14"/>
      <c r="C81" s="3"/>
      <c r="D81" s="12"/>
      <c r="E81" s="3"/>
      <c r="F81" s="3"/>
      <c r="G81" s="3"/>
      <c r="H81" s="3">
        <f t="shared" si="2"/>
        <v>0</v>
      </c>
      <c r="I81" s="4">
        <f>IFERROR(H81*VLOOKUP(E81,'Carbon Factors'!$A$2:$B$9,2,FALSE),0)</f>
        <v>0</v>
      </c>
      <c r="J81" s="7"/>
    </row>
    <row r="82" spans="2:10" x14ac:dyDescent="0.25">
      <c r="B82" s="14"/>
      <c r="C82" s="3"/>
      <c r="D82" s="12"/>
      <c r="E82" s="3"/>
      <c r="F82" s="3"/>
      <c r="G82" s="3"/>
      <c r="H82" s="3">
        <f t="shared" si="2"/>
        <v>0</v>
      </c>
      <c r="I82" s="4">
        <f>IFERROR(H82*VLOOKUP(E82,'Carbon Factors'!$A$2:$B$9,2,FALSE),0)</f>
        <v>0</v>
      </c>
      <c r="J82" s="7"/>
    </row>
    <row r="83" spans="2:10" x14ac:dyDescent="0.25">
      <c r="B83" s="14"/>
      <c r="C83" s="3"/>
      <c r="D83" s="12"/>
      <c r="E83" s="3"/>
      <c r="F83" s="3"/>
      <c r="G83" s="3"/>
      <c r="H83" s="3">
        <f t="shared" si="2"/>
        <v>0</v>
      </c>
      <c r="I83" s="4">
        <f>IFERROR(H83*VLOOKUP(E83,'Carbon Factors'!$A$2:$B$9,2,FALSE),0)</f>
        <v>0</v>
      </c>
      <c r="J83" s="7"/>
    </row>
    <row r="84" spans="2:10" x14ac:dyDescent="0.25">
      <c r="B84" s="14"/>
      <c r="C84" s="3"/>
      <c r="D84" s="12"/>
      <c r="E84" s="3"/>
      <c r="F84" s="3"/>
      <c r="G84" s="3"/>
      <c r="H84" s="3">
        <f t="shared" si="2"/>
        <v>0</v>
      </c>
      <c r="I84" s="4">
        <f>IFERROR(H84*VLOOKUP(E84,'Carbon Factors'!$A$2:$B$9,2,FALSE),0)</f>
        <v>0</v>
      </c>
      <c r="J84" s="7"/>
    </row>
    <row r="85" spans="2:10" x14ac:dyDescent="0.25">
      <c r="B85" s="14"/>
      <c r="C85" s="3"/>
      <c r="D85" s="12"/>
      <c r="E85" s="3"/>
      <c r="F85" s="3"/>
      <c r="G85" s="3"/>
      <c r="H85" s="3">
        <f t="shared" si="2"/>
        <v>0</v>
      </c>
      <c r="I85" s="4">
        <f>IFERROR(H85*VLOOKUP(E85,'Carbon Factors'!$A$2:$B$9,2,FALSE),0)</f>
        <v>0</v>
      </c>
      <c r="J85" s="7"/>
    </row>
    <row r="86" spans="2:10" x14ac:dyDescent="0.25">
      <c r="B86" s="14"/>
      <c r="C86" s="3"/>
      <c r="D86" s="12"/>
      <c r="E86" s="3"/>
      <c r="F86" s="3"/>
      <c r="G86" s="3"/>
      <c r="H86" s="3">
        <f t="shared" si="2"/>
        <v>0</v>
      </c>
      <c r="I86" s="4">
        <f>IFERROR(H86*VLOOKUP(E86,'Carbon Factors'!$A$2:$B$9,2,FALSE),0)</f>
        <v>0</v>
      </c>
      <c r="J86" s="7"/>
    </row>
    <row r="87" spans="2:10" x14ac:dyDescent="0.25">
      <c r="B87" s="14"/>
      <c r="C87" s="3"/>
      <c r="D87" s="12"/>
      <c r="E87" s="3"/>
      <c r="F87" s="3"/>
      <c r="G87" s="3"/>
      <c r="H87" s="3">
        <f t="shared" si="2"/>
        <v>0</v>
      </c>
      <c r="I87" s="4">
        <f>IFERROR(H87*VLOOKUP(E87,'Carbon Factors'!$A$2:$B$9,2,FALSE),0)</f>
        <v>0</v>
      </c>
      <c r="J87" s="7"/>
    </row>
    <row r="88" spans="2:10" x14ac:dyDescent="0.25">
      <c r="B88" s="14"/>
      <c r="C88" s="3"/>
      <c r="D88" s="12"/>
      <c r="E88" s="3"/>
      <c r="F88" s="3"/>
      <c r="G88" s="3"/>
      <c r="H88" s="3">
        <f t="shared" si="2"/>
        <v>0</v>
      </c>
      <c r="I88" s="4">
        <f>IFERROR(H88*VLOOKUP(E88,'Carbon Factors'!$A$2:$B$9,2,FALSE),0)</f>
        <v>0</v>
      </c>
      <c r="J88" s="7"/>
    </row>
    <row r="89" spans="2:10" x14ac:dyDescent="0.25">
      <c r="B89" s="14"/>
      <c r="C89" s="3"/>
      <c r="D89" s="12"/>
      <c r="E89" s="3"/>
      <c r="F89" s="3"/>
      <c r="G89" s="3"/>
      <c r="H89" s="3">
        <f t="shared" si="2"/>
        <v>0</v>
      </c>
      <c r="I89" s="4">
        <f>IFERROR(H89*VLOOKUP(E89,'Carbon Factors'!$A$2:$B$9,2,FALSE),0)</f>
        <v>0</v>
      </c>
      <c r="J89" s="7"/>
    </row>
    <row r="90" spans="2:10" x14ac:dyDescent="0.25">
      <c r="B90" s="14"/>
      <c r="C90" s="3"/>
      <c r="D90" s="12"/>
      <c r="E90" s="3"/>
      <c r="F90" s="3"/>
      <c r="G90" s="3"/>
      <c r="H90" s="3">
        <f t="shared" si="2"/>
        <v>0</v>
      </c>
      <c r="I90" s="4">
        <f>IFERROR(H90*VLOOKUP(E90,'Carbon Factors'!$A$2:$B$9,2,FALSE),0)</f>
        <v>0</v>
      </c>
      <c r="J90" s="7"/>
    </row>
    <row r="91" spans="2:10" x14ac:dyDescent="0.25">
      <c r="B91" s="14"/>
      <c r="C91" s="3"/>
      <c r="D91" s="12"/>
      <c r="E91" s="3"/>
      <c r="F91" s="3"/>
      <c r="G91" s="3"/>
      <c r="H91" s="3">
        <f t="shared" si="2"/>
        <v>0</v>
      </c>
      <c r="I91" s="4">
        <f>IFERROR(H91*VLOOKUP(E91,'Carbon Factors'!$A$2:$B$9,2,FALSE),0)</f>
        <v>0</v>
      </c>
      <c r="J91" s="7"/>
    </row>
    <row r="92" spans="2:10" x14ac:dyDescent="0.25">
      <c r="B92" s="14"/>
      <c r="C92" s="3"/>
      <c r="D92" s="12"/>
      <c r="E92" s="3"/>
      <c r="F92" s="3"/>
      <c r="G92" s="3"/>
      <c r="H92" s="3">
        <f t="shared" si="2"/>
        <v>0</v>
      </c>
      <c r="I92" s="4">
        <f>IFERROR(H92*VLOOKUP(E92,'Carbon Factors'!$A$2:$B$9,2,FALSE),0)</f>
        <v>0</v>
      </c>
      <c r="J92" s="7"/>
    </row>
    <row r="93" spans="2:10" x14ac:dyDescent="0.25">
      <c r="B93" s="14"/>
      <c r="C93" s="3"/>
      <c r="D93" s="12"/>
      <c r="E93" s="3"/>
      <c r="F93" s="3"/>
      <c r="G93" s="3"/>
      <c r="H93" s="3">
        <f t="shared" si="2"/>
        <v>0</v>
      </c>
      <c r="I93" s="4">
        <f>IFERROR(H93*VLOOKUP(E93,'Carbon Factors'!$A$2:$B$9,2,FALSE),0)</f>
        <v>0</v>
      </c>
      <c r="J93" s="7"/>
    </row>
    <row r="94" spans="2:10" x14ac:dyDescent="0.25">
      <c r="B94" s="14"/>
      <c r="C94" s="3"/>
      <c r="D94" s="12"/>
      <c r="E94" s="3"/>
      <c r="F94" s="3"/>
      <c r="G94" s="3"/>
      <c r="H94" s="3">
        <f t="shared" si="2"/>
        <v>0</v>
      </c>
      <c r="I94" s="4">
        <f>IFERROR(H94*VLOOKUP(E94,'Carbon Factors'!$A$2:$B$9,2,FALSE),0)</f>
        <v>0</v>
      </c>
      <c r="J94" s="7"/>
    </row>
    <row r="95" spans="2:10" x14ac:dyDescent="0.25">
      <c r="B95" s="14"/>
      <c r="C95" s="3"/>
      <c r="D95" s="12"/>
      <c r="E95" s="3"/>
      <c r="F95" s="3"/>
      <c r="G95" s="3"/>
      <c r="H95" s="3">
        <f t="shared" si="2"/>
        <v>0</v>
      </c>
      <c r="I95" s="4">
        <f>IFERROR(H95*VLOOKUP(E95,'Carbon Factors'!$A$2:$B$9,2,FALSE),0)</f>
        <v>0</v>
      </c>
      <c r="J95" s="7"/>
    </row>
    <row r="96" spans="2:10" x14ac:dyDescent="0.25">
      <c r="B96" s="14"/>
      <c r="C96" s="3"/>
      <c r="D96" s="12"/>
      <c r="E96" s="3"/>
      <c r="F96" s="3"/>
      <c r="G96" s="3"/>
      <c r="H96" s="3">
        <f t="shared" si="2"/>
        <v>0</v>
      </c>
      <c r="I96" s="4">
        <f>IFERROR(H96*VLOOKUP(E96,'Carbon Factors'!$A$2:$B$9,2,FALSE),0)</f>
        <v>0</v>
      </c>
      <c r="J96" s="7"/>
    </row>
    <row r="97" spans="2:10" x14ac:dyDescent="0.25">
      <c r="B97" s="14"/>
      <c r="C97" s="3"/>
      <c r="D97" s="12"/>
      <c r="E97" s="3"/>
      <c r="F97" s="3"/>
      <c r="G97" s="3"/>
      <c r="H97" s="3">
        <f t="shared" si="2"/>
        <v>0</v>
      </c>
      <c r="I97" s="4">
        <f>IFERROR(H97*VLOOKUP(E97,'Carbon Factors'!$A$2:$B$9,2,FALSE),0)</f>
        <v>0</v>
      </c>
      <c r="J97" s="7"/>
    </row>
    <row r="98" spans="2:10" x14ac:dyDescent="0.25">
      <c r="B98" s="14"/>
      <c r="C98" s="3"/>
      <c r="D98" s="12"/>
      <c r="E98" s="3"/>
      <c r="F98" s="3"/>
      <c r="G98" s="3"/>
      <c r="H98" s="3">
        <f t="shared" si="2"/>
        <v>0</v>
      </c>
      <c r="I98" s="4">
        <f>IFERROR(H98*VLOOKUP(E98,'Carbon Factors'!$A$2:$B$9,2,FALSE),0)</f>
        <v>0</v>
      </c>
      <c r="J98" s="7"/>
    </row>
    <row r="99" spans="2:10" x14ac:dyDescent="0.25">
      <c r="B99" s="14"/>
      <c r="C99" s="3"/>
      <c r="D99" s="12"/>
      <c r="E99" s="3"/>
      <c r="F99" s="3"/>
      <c r="G99" s="3"/>
      <c r="H99" s="3">
        <f t="shared" si="2"/>
        <v>0</v>
      </c>
      <c r="I99" s="4">
        <f>IFERROR(H99*VLOOKUP(E99,'Carbon Factors'!$A$2:$B$9,2,FALSE),0)</f>
        <v>0</v>
      </c>
      <c r="J99" s="7"/>
    </row>
    <row r="100" spans="2:10" x14ac:dyDescent="0.25">
      <c r="B100" s="14"/>
      <c r="C100" s="3"/>
      <c r="D100" s="12"/>
      <c r="E100" s="3"/>
      <c r="F100" s="3"/>
      <c r="G100" s="3"/>
      <c r="H100" s="3">
        <f t="shared" si="2"/>
        <v>0</v>
      </c>
      <c r="I100" s="4">
        <f>IFERROR(H100*VLOOKUP(E100,'Carbon Factors'!$A$2:$B$9,2,FALSE),0)</f>
        <v>0</v>
      </c>
      <c r="J100" s="7"/>
    </row>
    <row r="101" spans="2:10" x14ac:dyDescent="0.25">
      <c r="B101" s="14"/>
      <c r="C101" s="3"/>
      <c r="D101" s="12"/>
      <c r="E101" s="3"/>
      <c r="F101" s="3"/>
      <c r="G101" s="3"/>
      <c r="H101" s="3">
        <f t="shared" si="2"/>
        <v>0</v>
      </c>
      <c r="I101" s="4">
        <f>IFERROR(H101*VLOOKUP(E101,'Carbon Factors'!$A$2:$B$9,2,FALSE),0)</f>
        <v>0</v>
      </c>
      <c r="J101" s="7"/>
    </row>
    <row r="102" spans="2:10" x14ac:dyDescent="0.25">
      <c r="B102" s="14"/>
      <c r="C102" s="3"/>
      <c r="D102" s="12"/>
      <c r="E102" s="3"/>
      <c r="F102" s="3"/>
      <c r="G102" s="3"/>
      <c r="H102" s="3">
        <f t="shared" ref="H102:H133" si="3">IF(G102="Y",F102*2,F102)</f>
        <v>0</v>
      </c>
      <c r="I102" s="4">
        <f>IFERROR(H102*VLOOKUP(E102,'Carbon Factors'!$A$2:$B$9,2,FALSE),0)</f>
        <v>0</v>
      </c>
      <c r="J102" s="7"/>
    </row>
    <row r="103" spans="2:10" x14ac:dyDescent="0.25">
      <c r="B103" s="14"/>
      <c r="C103" s="3"/>
      <c r="D103" s="12"/>
      <c r="E103" s="3"/>
      <c r="F103" s="3"/>
      <c r="G103" s="3"/>
      <c r="H103" s="3">
        <f t="shared" si="3"/>
        <v>0</v>
      </c>
      <c r="I103" s="4">
        <f>IFERROR(H103*VLOOKUP(E103,'Carbon Factors'!$A$2:$B$9,2,FALSE),0)</f>
        <v>0</v>
      </c>
      <c r="J103" s="7"/>
    </row>
    <row r="104" spans="2:10" x14ac:dyDescent="0.25">
      <c r="B104" s="14"/>
      <c r="C104" s="3"/>
      <c r="D104" s="12"/>
      <c r="E104" s="3"/>
      <c r="F104" s="3"/>
      <c r="G104" s="3"/>
      <c r="H104" s="3">
        <f t="shared" si="3"/>
        <v>0</v>
      </c>
      <c r="I104" s="4">
        <f>IFERROR(H104*VLOOKUP(E104,'Carbon Factors'!$A$2:$B$9,2,FALSE),0)</f>
        <v>0</v>
      </c>
      <c r="J104" s="7"/>
    </row>
    <row r="105" spans="2:10" x14ac:dyDescent="0.25">
      <c r="B105" s="15"/>
      <c r="C105" s="5"/>
      <c r="D105" s="13"/>
      <c r="E105" s="5"/>
      <c r="F105" s="5"/>
      <c r="G105" s="5"/>
      <c r="H105" s="5">
        <f t="shared" si="3"/>
        <v>0</v>
      </c>
      <c r="I105" s="6">
        <f>IFERROR(H105*VLOOKUP(E105,'Carbon Factors'!$A$2:$B$9,2,FALSE),0)</f>
        <v>0</v>
      </c>
      <c r="J105" s="8"/>
    </row>
  </sheetData>
  <sheetProtection sheet="1" objects="1" scenarios="1" insertColumns="0" insertRows="0" insertHyperlinks="0" deleteColumns="0" deleteRows="0" sort="0"/>
  <protectedRanges>
    <protectedRange sqref="J5:J105 B5:G105" name="Range1"/>
  </protectedRanges>
  <mergeCells count="3">
    <mergeCell ref="B2:D2"/>
    <mergeCell ref="E4:G4"/>
    <mergeCell ref="H4:I4"/>
  </mergeCells>
  <dataValidations count="4">
    <dataValidation type="list" allowBlank="1" showInputMessage="1" showErrorMessage="1" sqref="E6:E106" xr:uid="{3378B44F-8275-4F90-A5CC-FCAF6B679E61}">
      <formula1>"Walking,Cycling,Train,Bus,Car (petrol/diesel),Car Share,Electric Vehicle,Taxi"</formula1>
    </dataValidation>
    <dataValidation type="list" allowBlank="1" showInputMessage="1" showErrorMessage="1" sqref="G6:G105" xr:uid="{8BE33673-70D0-4D64-BC7A-BBAE5A9B8F27}">
      <formula1>"Y,N"</formula1>
    </dataValidation>
    <dataValidation type="whole" operator="greaterThanOrEqual" allowBlank="1" showInputMessage="1" showErrorMessage="1" errorTitle="Invalid Entry" error="Please enter numbers only" sqref="D6:D105" xr:uid="{402A4A1D-C723-47B8-BE55-ECB18F7E11A2}">
      <formula1>0</formula1>
    </dataValidation>
    <dataValidation type="decimal" operator="greaterThanOrEqual" allowBlank="1" showInputMessage="1" showErrorMessage="1" errorTitle="Invalid Entry" error="Please enter numbers only" sqref="F6:F105" xr:uid="{EB9C571E-0246-4824-B736-985CB50AF3EC}">
      <formula1>0</formula1>
    </dataValidation>
  </dataValidation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31" sqref="B31"/>
    </sheetView>
  </sheetViews>
  <sheetFormatPr defaultRowHeight="15" x14ac:dyDescent="0.25"/>
  <cols>
    <col min="1" max="1" width="22" customWidth="1"/>
    <col min="2" max="2" width="42.28515625" customWidth="1"/>
  </cols>
  <sheetData>
    <row r="1" spans="1:2" x14ac:dyDescent="0.25">
      <c r="A1" s="1" t="s">
        <v>12</v>
      </c>
      <c r="B1" s="1" t="s">
        <v>13</v>
      </c>
    </row>
    <row r="2" spans="1:2" x14ac:dyDescent="0.25">
      <c r="A2" t="s">
        <v>14</v>
      </c>
      <c r="B2">
        <v>0</v>
      </c>
    </row>
    <row r="3" spans="1:2" x14ac:dyDescent="0.25">
      <c r="A3" t="s">
        <v>15</v>
      </c>
      <c r="B3">
        <v>0</v>
      </c>
    </row>
    <row r="4" spans="1:2" x14ac:dyDescent="0.25">
      <c r="A4" t="s">
        <v>16</v>
      </c>
      <c r="B4">
        <v>3.5000000000000003E-2</v>
      </c>
    </row>
    <row r="5" spans="1:2" x14ac:dyDescent="0.25">
      <c r="A5" t="s">
        <v>17</v>
      </c>
      <c r="B5">
        <v>0.08</v>
      </c>
    </row>
    <row r="6" spans="1:2" x14ac:dyDescent="0.25">
      <c r="A6" t="s">
        <v>18</v>
      </c>
      <c r="B6">
        <v>0.25</v>
      </c>
    </row>
    <row r="7" spans="1:2" x14ac:dyDescent="0.25">
      <c r="A7" t="s">
        <v>19</v>
      </c>
      <c r="B7">
        <v>0.125</v>
      </c>
    </row>
    <row r="8" spans="1:2" x14ac:dyDescent="0.25">
      <c r="A8" t="s">
        <v>20</v>
      </c>
      <c r="B8">
        <v>0.08</v>
      </c>
    </row>
    <row r="9" spans="1:2" x14ac:dyDescent="0.25">
      <c r="A9" t="s">
        <v>21</v>
      </c>
      <c r="B9">
        <v>0.25</v>
      </c>
    </row>
  </sheetData>
  <sheetProtection sheet="1" objects="1" scenarios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6"/>
  <sheetViews>
    <sheetView workbookViewId="0">
      <selection activeCell="D9" sqref="D9"/>
    </sheetView>
  </sheetViews>
  <sheetFormatPr defaultRowHeight="15" x14ac:dyDescent="0.25"/>
  <cols>
    <col min="2" max="2" width="28" customWidth="1"/>
    <col min="3" max="3" width="18.42578125" customWidth="1"/>
  </cols>
  <sheetData>
    <row r="2" spans="2:3" x14ac:dyDescent="0.25">
      <c r="B2" s="18" t="s">
        <v>22</v>
      </c>
      <c r="C2" s="19" t="s">
        <v>23</v>
      </c>
    </row>
    <row r="3" spans="2:3" x14ac:dyDescent="0.25">
      <c r="B3" s="16" t="s">
        <v>24</v>
      </c>
      <c r="C3" s="7">
        <f>SUM('Travel Log'!D6:D105)</f>
        <v>0</v>
      </c>
    </row>
    <row r="4" spans="2:3" x14ac:dyDescent="0.25">
      <c r="B4" s="16" t="s">
        <v>25</v>
      </c>
      <c r="C4" s="7">
        <f>COUNTA('Travel Log'!F6:F105)</f>
        <v>0</v>
      </c>
    </row>
    <row r="5" spans="2:3" x14ac:dyDescent="0.25">
      <c r="B5" s="16" t="s">
        <v>9</v>
      </c>
      <c r="C5" s="7">
        <f>SUM('Travel Log'!H6:H105)</f>
        <v>0</v>
      </c>
    </row>
    <row r="6" spans="2:3" x14ac:dyDescent="0.25">
      <c r="B6" s="17" t="s">
        <v>26</v>
      </c>
      <c r="C6" s="8">
        <f>SUM('Travel Log'!I6:I105)</f>
        <v>0</v>
      </c>
    </row>
  </sheetData>
  <sheetProtection sheet="1" objects="1" scenarios="1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Travel Log</vt:lpstr>
      <vt:lpstr>Carbon Factors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Townsend, Skai</dc:creator>
  <cp:keywords/>
  <dc:description/>
  <cp:lastModifiedBy>Townsend, Skai</cp:lastModifiedBy>
  <cp:revision/>
  <dcterms:created xsi:type="dcterms:W3CDTF">2026-07-15T11:04:56Z</dcterms:created>
  <dcterms:modified xsi:type="dcterms:W3CDTF">2026-07-16T16:01:23Z</dcterms:modified>
  <cp:category/>
  <cp:contentStatus/>
</cp:coreProperties>
</file>